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enovo\Documents\Pendrive SST 2022\Modulo 4 - Planilhas Excel\"/>
    </mc:Choice>
  </mc:AlternateContent>
  <xr:revisionPtr revIDLastSave="0" documentId="13_ncr:1_{8A3C9526-6475-4C44-B179-166BDBF97F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LATORIO" sheetId="1" r:id="rId1"/>
  </sheets>
  <definedNames>
    <definedName name="_xlnm.Print_Area" localSheetId="0">RELATORIO!$C$2:$X$22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2" i="1" l="1"/>
  <c r="W13" i="1"/>
  <c r="W14" i="1"/>
  <c r="W15" i="1"/>
  <c r="W16" i="1"/>
  <c r="W17" i="1"/>
  <c r="W18" i="1"/>
  <c r="W19" i="1"/>
  <c r="W20" i="1"/>
  <c r="W21" i="1"/>
  <c r="W22" i="1"/>
  <c r="W11" i="1"/>
  <c r="U12" i="1"/>
  <c r="U13" i="1"/>
  <c r="U14" i="1"/>
  <c r="U15" i="1"/>
  <c r="U16" i="1"/>
  <c r="U17" i="1"/>
  <c r="U18" i="1"/>
  <c r="U19" i="1"/>
  <c r="U20" i="1"/>
  <c r="U21" i="1"/>
  <c r="U22" i="1"/>
  <c r="U11" i="1"/>
  <c r="S12" i="1"/>
  <c r="S13" i="1"/>
  <c r="S14" i="1"/>
  <c r="S15" i="1"/>
  <c r="S16" i="1"/>
  <c r="S17" i="1"/>
  <c r="S18" i="1"/>
  <c r="S19" i="1"/>
  <c r="S20" i="1"/>
  <c r="S21" i="1"/>
  <c r="S22" i="1"/>
  <c r="S11" i="1"/>
  <c r="J11" i="1"/>
  <c r="H11" i="1"/>
  <c r="F11" i="1"/>
  <c r="H12" i="1"/>
  <c r="H13" i="1"/>
  <c r="K11" i="1"/>
  <c r="L11" i="1"/>
  <c r="N11" i="1"/>
  <c r="P11" i="1"/>
  <c r="P12" i="1"/>
  <c r="P13" i="1"/>
  <c r="P14" i="1"/>
  <c r="P15" i="1"/>
  <c r="P16" i="1"/>
  <c r="P17" i="1"/>
  <c r="P18" i="1"/>
  <c r="P19" i="1"/>
  <c r="P20" i="1"/>
  <c r="P21" i="1"/>
  <c r="P22" i="1"/>
  <c r="Q11" i="1"/>
  <c r="T11" i="1"/>
  <c r="V11" i="1"/>
  <c r="F12" i="1"/>
  <c r="V12" i="1"/>
  <c r="J12" i="1"/>
  <c r="J13" i="1"/>
  <c r="K12" i="1"/>
  <c r="Q12" i="1"/>
  <c r="K13" i="1"/>
  <c r="Q13" i="1"/>
  <c r="K14" i="1"/>
  <c r="Q14" i="1"/>
  <c r="K15" i="1"/>
  <c r="Q15" i="1"/>
  <c r="K16" i="1"/>
  <c r="Q16" i="1"/>
  <c r="K17" i="1"/>
  <c r="Q17" i="1"/>
  <c r="K18" i="1"/>
  <c r="Q18" i="1"/>
  <c r="K19" i="1"/>
  <c r="Q19" i="1"/>
  <c r="K20" i="1"/>
  <c r="K21" i="1"/>
  <c r="Q21" i="1"/>
  <c r="K22" i="1"/>
  <c r="Q22" i="1"/>
  <c r="T12" i="1"/>
  <c r="L12" i="1"/>
  <c r="F13" i="1"/>
  <c r="F14" i="1"/>
  <c r="F15" i="1"/>
  <c r="F16" i="1"/>
  <c r="F17" i="1"/>
  <c r="F18" i="1"/>
  <c r="F19" i="1"/>
  <c r="F20" i="1"/>
  <c r="F21" i="1"/>
  <c r="F22" i="1"/>
  <c r="R11" i="1"/>
  <c r="X11" i="1"/>
  <c r="J14" i="1"/>
  <c r="L13" i="1"/>
  <c r="H14" i="1"/>
  <c r="N12" i="1"/>
  <c r="T13" i="1"/>
  <c r="V13" i="1"/>
  <c r="R12" i="1"/>
  <c r="X12" i="1"/>
  <c r="N13" i="1"/>
  <c r="L14" i="1"/>
  <c r="T14" i="1"/>
  <c r="H15" i="1"/>
  <c r="J15" i="1"/>
  <c r="V14" i="1"/>
  <c r="V15" i="1"/>
  <c r="J16" i="1"/>
  <c r="R13" i="1"/>
  <c r="X13" i="1"/>
  <c r="N14" i="1"/>
  <c r="L15" i="1"/>
  <c r="T15" i="1"/>
  <c r="H16" i="1"/>
  <c r="R14" i="1"/>
  <c r="X14" i="1"/>
  <c r="N15" i="1"/>
  <c r="J17" i="1"/>
  <c r="V16" i="1"/>
  <c r="L16" i="1"/>
  <c r="T16" i="1"/>
  <c r="H17" i="1"/>
  <c r="R15" i="1"/>
  <c r="X15" i="1"/>
  <c r="N16" i="1"/>
  <c r="L17" i="1"/>
  <c r="T17" i="1"/>
  <c r="H18" i="1"/>
  <c r="V17" i="1"/>
  <c r="J18" i="1"/>
  <c r="R16" i="1"/>
  <c r="X16" i="1"/>
  <c r="N17" i="1"/>
  <c r="J19" i="1"/>
  <c r="V18" i="1"/>
  <c r="L18" i="1"/>
  <c r="T18" i="1"/>
  <c r="H19" i="1"/>
  <c r="R17" i="1"/>
  <c r="X17" i="1"/>
  <c r="N18" i="1"/>
  <c r="L19" i="1"/>
  <c r="T19" i="1"/>
  <c r="H20" i="1"/>
  <c r="H21" i="1"/>
  <c r="V19" i="1"/>
  <c r="J20" i="1"/>
  <c r="H22" i="1"/>
  <c r="T22" i="1"/>
  <c r="T21" i="1"/>
  <c r="R18" i="1"/>
  <c r="X18" i="1"/>
  <c r="N19" i="1"/>
  <c r="V20" i="1"/>
  <c r="J21" i="1"/>
  <c r="T20" i="1"/>
  <c r="L20" i="1"/>
  <c r="L21" i="1"/>
  <c r="V21" i="1"/>
  <c r="J22" i="1"/>
  <c r="R19" i="1"/>
  <c r="X19" i="1"/>
  <c r="N20" i="1"/>
  <c r="R20" i="1"/>
  <c r="X20" i="1"/>
  <c r="N21" i="1"/>
  <c r="V22" i="1"/>
  <c r="L22" i="1"/>
  <c r="R21" i="1"/>
  <c r="X21" i="1"/>
  <c r="N22" i="1"/>
  <c r="R22" i="1"/>
  <c r="X22" i="1"/>
</calcChain>
</file>

<file path=xl/sharedStrings.xml><?xml version="1.0" encoding="utf-8"?>
<sst xmlns="http://schemas.openxmlformats.org/spreadsheetml/2006/main" count="61" uniqueCount="40">
  <si>
    <t>MÊS</t>
  </si>
  <si>
    <t>EFETIVO</t>
  </si>
  <si>
    <t>TOTAL</t>
  </si>
  <si>
    <t>ANO</t>
  </si>
  <si>
    <t>PERDIDOS</t>
  </si>
  <si>
    <t>DIAS COMPUTADOS</t>
  </si>
  <si>
    <t>TAXA DE FREQUÊNCIA</t>
  </si>
  <si>
    <t xml:space="preserve">MÊS 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</si>
  <si>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</si>
  <si>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</si>
  <si>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</si>
  <si>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</si>
  <si>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</si>
  <si>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</si>
  <si>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</si>
  <si>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</si>
  <si>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</si>
  <si>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</si>
  <si>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</si>
  <si>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</si>
  <si>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NÚMERO DE ACIDENTES</t>
  </si>
  <si>
    <t>DEB/TRANSP</t>
  </si>
  <si>
    <t>CPT</t>
  </si>
  <si>
    <t>SPT</t>
  </si>
  <si>
    <t>ANO:</t>
  </si>
  <si>
    <t xml:space="preserve">MÊS: </t>
  </si>
  <si>
    <t>2</t>
  </si>
  <si>
    <t>ABC BRASIL</t>
  </si>
  <si>
    <t>Setembro</t>
  </si>
  <si>
    <t>HORAS DE EXPOSIÇÃO AO RISCO</t>
  </si>
  <si>
    <t>TAXA DE GRAVIDADE</t>
  </si>
  <si>
    <t>Alterar apenas células amarelas</t>
  </si>
  <si>
    <t>INSERIR NOME DA EMPRESA:</t>
  </si>
  <si>
    <t>&gt;&gt; DEMONSTRATIVO DE ACIDENTES DO TRABALHO</t>
  </si>
  <si>
    <t>Esse material foi desenvolvido pela Escola da Prevenção.</t>
  </si>
  <si>
    <t>Obrigado por apoiar nossa missão.</t>
  </si>
  <si>
    <t>Conheça mais produtos em nosso site</t>
  </si>
  <si>
    <t xml:space="preserve">www.escoladaprevencao.com </t>
  </si>
  <si>
    <t>Obrigado!</t>
  </si>
  <si>
    <t>Herbert Bento da Escola da Prevenção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</si>
</sst>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21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62"/>
      <name val="Calibri"/>
      <family val="2"/>
      <scheme val="minor"/>
    </font>
    <font>
      <sz val="18"/>
      <color indexed="62"/>
      <name val="Calibri"/>
      <family val="2"/>
      <scheme val="minor"/>
    </font>
    <font>
      <b/>
      <sz val="12"/>
      <color indexed="62"/>
      <name val="Calibri"/>
      <family val="2"/>
      <scheme val="minor"/>
    </font>
    <font>
      <b/>
      <sz val="10"/>
      <color indexed="62"/>
      <name val="Calibri"/>
      <family val="2"/>
      <scheme val="minor"/>
    </font>
    <font>
      <sz val="8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4" tint="-0.499984740745262"/>
      <name val="Calibri"/>
      <family val="2"/>
      <scheme val="minor"/>
    </font>
    <font>
      <sz val="9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color theme="7" tint="-0.499984740745262"/>
      <name val="Calibri"/>
      <family val="2"/>
      <scheme val="minor"/>
    </font>
    <font>
      <sz val="9"/>
      <color theme="8" tint="-0.499984740745262"/>
      <name val="Calibri"/>
      <family val="2"/>
      <scheme val="minor"/>
    </font>
    <font>
      <b/>
      <sz val="16"/>
      <color rgb="FF0070C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E97C8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/>
      <diagonal/>
    </border>
    <border>
      <left/>
      <right style="medium">
        <color theme="0" tint="-0.249977111117893"/>
      </right>
      <top/>
      <bottom/>
      <diagonal/>
    </border>
    <border>
      <left/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thin">
        <color theme="0" tint="-0.249977111117893"/>
      </top>
      <bottom/>
      <diagonal/>
    </border>
    <border>
      <left style="medium">
        <color theme="0" tint="-0.249977111117893"/>
      </left>
      <right/>
      <top/>
      <bottom/>
      <diagonal/>
    </border>
    <border>
      <left style="medium">
        <color theme="0" tint="-0.249977111117893"/>
      </left>
      <right/>
      <top/>
      <bottom style="thin">
        <color theme="0" tint="-0.24997711111789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Fill="1"/>
    <xf numFmtId="0" fontId="3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3" fillId="0" borderId="0" xfId="0" applyFont="1" applyFill="1"/>
    <xf numFmtId="0" fontId="7" fillId="0" borderId="0" xfId="0" applyFont="1" applyFill="1"/>
    <xf numFmtId="0" fontId="2" fillId="2" borderId="0" xfId="0" applyFont="1" applyFill="1"/>
    <xf numFmtId="0" fontId="2" fillId="0" borderId="0" xfId="0" applyFont="1" applyFill="1" applyBorder="1"/>
    <xf numFmtId="0" fontId="4" fillId="0" borderId="0" xfId="0" applyFont="1" applyFill="1" applyBorder="1" applyAlignment="1"/>
    <xf numFmtId="0" fontId="9" fillId="3" borderId="1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0" fontId="13" fillId="11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0" fontId="13" fillId="15" borderId="12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11" borderId="15" xfId="0" applyFont="1" applyFill="1" applyBorder="1" applyAlignment="1">
      <alignment horizontal="center" vertical="center"/>
    </xf>
    <xf numFmtId="0" fontId="13" fillId="11" borderId="12" xfId="0" applyFont="1" applyFill="1" applyBorder="1" applyAlignment="1">
      <alignment horizontal="center" vertical="center"/>
    </xf>
    <xf numFmtId="0" fontId="13" fillId="10" borderId="15" xfId="0" applyFont="1" applyFill="1" applyBorder="1" applyAlignment="1">
      <alignment horizontal="center" vertical="center"/>
    </xf>
    <xf numFmtId="0" fontId="13" fillId="10" borderId="12" xfId="0" applyFont="1" applyFill="1" applyBorder="1" applyAlignment="1">
      <alignment horizontal="center" vertical="center"/>
    </xf>
    <xf numFmtId="0" fontId="13" fillId="13" borderId="15" xfId="0" applyFont="1" applyFill="1" applyBorder="1" applyAlignment="1">
      <alignment horizontal="center" vertical="center"/>
    </xf>
    <xf numFmtId="0" fontId="13" fillId="13" borderId="12" xfId="0" applyFont="1" applyFill="1" applyBorder="1" applyAlignment="1">
      <alignment horizontal="center" vertical="center"/>
    </xf>
    <xf numFmtId="0" fontId="13" fillId="15" borderId="15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0" fillId="0" borderId="0" xfId="0" applyFont="1" applyBorder="1"/>
    <xf numFmtId="0" fontId="15" fillId="7" borderId="1" xfId="0" applyFont="1" applyFill="1" applyBorder="1" applyAlignment="1">
      <alignment horizontal="center" vertical="center"/>
    </xf>
    <xf numFmtId="3" fontId="15" fillId="7" borderId="1" xfId="0" applyNumberFormat="1" applyFon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horizontal="center" vertical="center"/>
    </xf>
    <xf numFmtId="49" fontId="16" fillId="7" borderId="15" xfId="1" applyNumberFormat="1" applyFont="1" applyFill="1" applyBorder="1" applyAlignment="1">
      <alignment horizontal="center" vertical="center"/>
    </xf>
    <xf numFmtId="49" fontId="16" fillId="6" borderId="1" xfId="0" applyNumberFormat="1" applyFont="1" applyFill="1" applyBorder="1" applyAlignment="1">
      <alignment horizontal="center" vertical="center"/>
    </xf>
    <xf numFmtId="49" fontId="16" fillId="7" borderId="1" xfId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49" fontId="17" fillId="7" borderId="15" xfId="1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49" fontId="17" fillId="7" borderId="1" xfId="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1" fontId="18" fillId="0" borderId="15" xfId="0" applyNumberFormat="1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>
      <alignment horizontal="center" vertical="center"/>
    </xf>
    <xf numFmtId="165" fontId="18" fillId="0" borderId="1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6" fillId="7" borderId="15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7" fillId="7" borderId="15" xfId="0" applyFont="1" applyFill="1" applyBorder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2" fontId="18" fillId="0" borderId="12" xfId="0" applyNumberFormat="1" applyFont="1" applyFill="1" applyBorder="1" applyAlignment="1">
      <alignment horizontal="center" vertical="center"/>
    </xf>
    <xf numFmtId="0" fontId="15" fillId="7" borderId="7" xfId="0" applyFont="1" applyFill="1" applyBorder="1" applyAlignment="1">
      <alignment horizontal="center" vertical="center"/>
    </xf>
    <xf numFmtId="3" fontId="15" fillId="7" borderId="7" xfId="0" applyNumberFormat="1" applyFont="1" applyFill="1" applyBorder="1" applyAlignment="1">
      <alignment horizontal="center" vertical="center"/>
    </xf>
    <xf numFmtId="3" fontId="15" fillId="0" borderId="8" xfId="0" applyNumberFormat="1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7" fillId="7" borderId="1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1" fontId="18" fillId="0" borderId="16" xfId="0" applyNumberFormat="1" applyFont="1" applyFill="1" applyBorder="1" applyAlignment="1">
      <alignment horizontal="center" vertical="center"/>
    </xf>
    <xf numFmtId="1" fontId="18" fillId="0" borderId="7" xfId="0" applyNumberFormat="1" applyFont="1" applyFill="1" applyBorder="1" applyAlignment="1">
      <alignment horizontal="center" vertical="center"/>
    </xf>
    <xf numFmtId="165" fontId="18" fillId="0" borderId="7" xfId="0" applyNumberFormat="1" applyFont="1" applyFill="1" applyBorder="1" applyAlignment="1">
      <alignment horizontal="center" vertical="center"/>
    </xf>
    <xf numFmtId="2" fontId="18" fillId="0" borderId="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12" fillId="5" borderId="0" xfId="0" applyFont="1" applyFill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3" fillId="12" borderId="12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8" fillId="9" borderId="12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/>
    </xf>
    <xf numFmtId="0" fontId="14" fillId="5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vertical="center"/>
    </xf>
    <xf numFmtId="0" fontId="14" fillId="5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13" fillId="5" borderId="15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vertical="center"/>
    </xf>
    <xf numFmtId="0" fontId="8" fillId="12" borderId="12" xfId="0" applyFont="1" applyFill="1" applyBorder="1" applyAlignment="1">
      <alignment vertical="center"/>
    </xf>
    <xf numFmtId="0" fontId="13" fillId="9" borderId="15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14" borderId="17" xfId="0" applyFont="1" applyFill="1" applyBorder="1" applyAlignment="1">
      <alignment horizontal="center" vertical="center" wrapText="1"/>
    </xf>
    <xf numFmtId="0" fontId="13" fillId="14" borderId="9" xfId="0" applyFont="1" applyFill="1" applyBorder="1" applyAlignment="1">
      <alignment horizontal="center" vertical="center" wrapText="1"/>
    </xf>
    <xf numFmtId="0" fontId="13" fillId="14" borderId="18" xfId="0" applyFont="1" applyFill="1" applyBorder="1" applyAlignment="1">
      <alignment horizontal="center" vertical="center" wrapText="1"/>
    </xf>
    <xf numFmtId="0" fontId="13" fillId="14" borderId="10" xfId="0" applyFont="1" applyFill="1" applyBorder="1" applyAlignment="1">
      <alignment horizontal="center" vertical="center" wrapText="1"/>
    </xf>
    <xf numFmtId="0" fontId="13" fillId="14" borderId="19" xfId="0" applyFont="1" applyFill="1" applyBorder="1" applyAlignment="1">
      <alignment horizontal="center" vertical="center" wrapText="1"/>
    </xf>
    <xf numFmtId="0" fontId="13" fillId="14" borderId="11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E97C8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9"/>
  <sheetViews>
    <sheetView showGridLines="0" tabSelected="1" zoomScale="110" zoomScaleNormal="110" zoomScalePageLayoutView="125" workbookViewId="0"/>
  </sheetViews>
  <sheetFormatPr defaultColWidth="8.7109375" defaultRowHeight="12.75" x14ac:dyDescent="0.2"/>
  <cols>
    <col min="1" max="1" width="1.85546875" style="1" customWidth="1"/>
    <col min="2" max="2" width="5.28515625" style="1" customWidth="1"/>
    <col min="3" max="3" width="6.7109375" style="1" customWidth="1"/>
    <col min="4" max="4" width="8.140625" style="1" customWidth="1"/>
    <col min="5" max="5" width="7.7109375" style="1" customWidth="1"/>
    <col min="6" max="6" width="8.28515625" style="1" customWidth="1"/>
    <col min="7" max="24" width="6.85546875" style="1" customWidth="1"/>
    <col min="25" max="25" width="6" style="1" customWidth="1"/>
    <col min="26" max="26" width="14.85546875" style="1" customWidth="1"/>
    <col min="27" max="16384" width="8.7109375" style="1"/>
  </cols>
  <sheetData>
    <row r="1" spans="1:26" ht="4.9000000000000004" customHeight="1" x14ac:dyDescent="0.2">
      <c r="A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6" ht="23.25" x14ac:dyDescent="0.35">
      <c r="A2" s="7"/>
      <c r="C2" s="68" t="s">
        <v>33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1:26" ht="6" customHeight="1" x14ac:dyDescent="0.2">
      <c r="A3" s="7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6" ht="21.6" customHeight="1" x14ac:dyDescent="0.2">
      <c r="A4" s="7"/>
      <c r="C4" s="103" t="s">
        <v>32</v>
      </c>
      <c r="D4" s="103"/>
      <c r="E4" s="103"/>
      <c r="F4" s="103"/>
      <c r="G4" s="70" t="s">
        <v>27</v>
      </c>
      <c r="H4" s="70"/>
      <c r="I4" s="70"/>
      <c r="J4" s="70"/>
      <c r="K4" s="70"/>
      <c r="L4" s="70"/>
      <c r="M4" s="70"/>
      <c r="N4" s="70"/>
      <c r="O4" s="70"/>
      <c r="P4" s="70"/>
      <c r="Q4" s="4"/>
      <c r="R4" s="25" t="s">
        <v>25</v>
      </c>
      <c r="S4" s="70" t="s">
        <v>28</v>
      </c>
      <c r="T4" s="70"/>
      <c r="U4" s="26"/>
      <c r="V4" s="25" t="s">
        <v>24</v>
      </c>
      <c r="W4" s="70">
        <v>2021</v>
      </c>
      <c r="X4" s="70"/>
    </row>
    <row r="5" spans="1:26" ht="6" customHeight="1" x14ac:dyDescent="0.25">
      <c r="A5" s="7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4"/>
      <c r="U5" s="4"/>
      <c r="V5" s="4"/>
      <c r="W5" s="4"/>
      <c r="X5" s="4"/>
    </row>
    <row r="6" spans="1:26" ht="7.5" customHeight="1" x14ac:dyDescent="0.2">
      <c r="A6" s="7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6" ht="18.75" customHeight="1" x14ac:dyDescent="0.2">
      <c r="A7" s="7"/>
      <c r="C7" s="85" t="s">
        <v>0</v>
      </c>
      <c r="D7" s="85" t="s">
        <v>1</v>
      </c>
      <c r="E7" s="91" t="s">
        <v>29</v>
      </c>
      <c r="F7" s="92"/>
      <c r="G7" s="90" t="s">
        <v>20</v>
      </c>
      <c r="H7" s="78"/>
      <c r="I7" s="78"/>
      <c r="J7" s="78"/>
      <c r="K7" s="78"/>
      <c r="L7" s="77"/>
      <c r="M7" s="87" t="s">
        <v>5</v>
      </c>
      <c r="N7" s="81"/>
      <c r="O7" s="81"/>
      <c r="P7" s="81"/>
      <c r="Q7" s="81"/>
      <c r="R7" s="80"/>
      <c r="S7" s="72" t="s">
        <v>6</v>
      </c>
      <c r="T7" s="88"/>
      <c r="U7" s="88"/>
      <c r="V7" s="89"/>
      <c r="W7" s="97" t="s">
        <v>30</v>
      </c>
      <c r="X7" s="98"/>
      <c r="Y7" s="6"/>
      <c r="Z7" s="69" t="s">
        <v>31</v>
      </c>
    </row>
    <row r="8" spans="1:26" ht="8.4499999999999993" customHeight="1" x14ac:dyDescent="0.2">
      <c r="A8" s="7"/>
      <c r="C8" s="86"/>
      <c r="D8" s="86"/>
      <c r="E8" s="93"/>
      <c r="F8" s="94"/>
      <c r="G8" s="75" t="s">
        <v>23</v>
      </c>
      <c r="H8" s="71"/>
      <c r="I8" s="71" t="s">
        <v>22</v>
      </c>
      <c r="J8" s="71"/>
      <c r="K8" s="76" t="s">
        <v>2</v>
      </c>
      <c r="L8" s="77"/>
      <c r="M8" s="82" t="s">
        <v>4</v>
      </c>
      <c r="N8" s="81"/>
      <c r="O8" s="84" t="s">
        <v>21</v>
      </c>
      <c r="P8" s="81"/>
      <c r="Q8" s="79" t="s">
        <v>2</v>
      </c>
      <c r="R8" s="80"/>
      <c r="S8" s="72" t="s">
        <v>23</v>
      </c>
      <c r="T8" s="73"/>
      <c r="U8" s="73" t="s">
        <v>22</v>
      </c>
      <c r="V8" s="74"/>
      <c r="W8" s="99"/>
      <c r="X8" s="100"/>
      <c r="Y8" s="6"/>
      <c r="Z8" s="69"/>
    </row>
    <row r="9" spans="1:26" x14ac:dyDescent="0.2">
      <c r="A9" s="7"/>
      <c r="C9" s="86"/>
      <c r="D9" s="86"/>
      <c r="E9" s="95"/>
      <c r="F9" s="96"/>
      <c r="G9" s="75"/>
      <c r="H9" s="71"/>
      <c r="I9" s="71"/>
      <c r="J9" s="71"/>
      <c r="K9" s="78"/>
      <c r="L9" s="77"/>
      <c r="M9" s="83"/>
      <c r="N9" s="81"/>
      <c r="O9" s="81"/>
      <c r="P9" s="81"/>
      <c r="Q9" s="81"/>
      <c r="R9" s="80"/>
      <c r="S9" s="72"/>
      <c r="T9" s="73"/>
      <c r="U9" s="73"/>
      <c r="V9" s="74"/>
      <c r="W9" s="101"/>
      <c r="X9" s="102"/>
      <c r="Y9" s="6"/>
      <c r="Z9" s="69"/>
    </row>
    <row r="10" spans="1:26" ht="14.45" customHeight="1" x14ac:dyDescent="0.2">
      <c r="A10" s="7"/>
      <c r="C10" s="86"/>
      <c r="D10" s="86"/>
      <c r="E10" s="12" t="s">
        <v>0</v>
      </c>
      <c r="F10" s="17" t="s">
        <v>3</v>
      </c>
      <c r="G10" s="18" t="s">
        <v>0</v>
      </c>
      <c r="H10" s="13" t="s">
        <v>3</v>
      </c>
      <c r="I10" s="13" t="s">
        <v>0</v>
      </c>
      <c r="J10" s="13" t="s">
        <v>3</v>
      </c>
      <c r="K10" s="13" t="s">
        <v>0</v>
      </c>
      <c r="L10" s="19" t="s">
        <v>3</v>
      </c>
      <c r="M10" s="20" t="s">
        <v>0</v>
      </c>
      <c r="N10" s="14" t="s">
        <v>3</v>
      </c>
      <c r="O10" s="14" t="s">
        <v>0</v>
      </c>
      <c r="P10" s="14" t="s">
        <v>3</v>
      </c>
      <c r="Q10" s="14" t="s">
        <v>0</v>
      </c>
      <c r="R10" s="21" t="s">
        <v>3</v>
      </c>
      <c r="S10" s="22" t="s">
        <v>0</v>
      </c>
      <c r="T10" s="15" t="s">
        <v>3</v>
      </c>
      <c r="U10" s="15" t="s">
        <v>0</v>
      </c>
      <c r="V10" s="23" t="s">
        <v>3</v>
      </c>
      <c r="W10" s="24" t="s">
        <v>7</v>
      </c>
      <c r="X10" s="16" t="s">
        <v>3</v>
      </c>
      <c r="Z10" s="69"/>
    </row>
    <row r="11" spans="1:26" ht="20.25" customHeight="1" x14ac:dyDescent="0.2">
      <c r="A11" s="7"/>
      <c r="C11" s="10" t="s">
        <v>8</v>
      </c>
      <c r="D11" s="27">
        <v>98</v>
      </c>
      <c r="E11" s="28">
        <v>25752.65</v>
      </c>
      <c r="F11" s="29">
        <f>E11</f>
        <v>25752.65</v>
      </c>
      <c r="G11" s="30" t="s">
        <v>26</v>
      </c>
      <c r="H11" s="31" t="str">
        <f>G11</f>
        <v>2</v>
      </c>
      <c r="I11" s="32">
        <v>1</v>
      </c>
      <c r="J11" s="31">
        <f>I11</f>
        <v>1</v>
      </c>
      <c r="K11" s="33">
        <f>G11+I11</f>
        <v>3</v>
      </c>
      <c r="L11" s="34">
        <f>H11+J11</f>
        <v>3</v>
      </c>
      <c r="M11" s="35">
        <v>0</v>
      </c>
      <c r="N11" s="36">
        <f>M11</f>
        <v>0</v>
      </c>
      <c r="O11" s="37">
        <v>0</v>
      </c>
      <c r="P11" s="36">
        <f>O11</f>
        <v>0</v>
      </c>
      <c r="Q11" s="38">
        <f>M11+O11</f>
        <v>0</v>
      </c>
      <c r="R11" s="39">
        <f>N11+P11</f>
        <v>0</v>
      </c>
      <c r="S11" s="40">
        <f t="shared" ref="S11:S22" si="0">IFERROR(G11*1000000/E11,0)</f>
        <v>77.661910521829782</v>
      </c>
      <c r="T11" s="41">
        <f t="shared" ref="T11:T22" si="1">H11*1000000/F11</f>
        <v>77.661910521829782</v>
      </c>
      <c r="U11" s="42">
        <f t="shared" ref="U11:U22" si="2">IFERROR(I11*1000000/E11,0)</f>
        <v>38.830955260914891</v>
      </c>
      <c r="V11" s="43">
        <f t="shared" ref="V11:V22" si="3">J11*1000000/F11</f>
        <v>38.830955260914891</v>
      </c>
      <c r="W11" s="44">
        <f t="shared" ref="W11:W22" si="4">IFERROR(M11*1000000/E11,0)</f>
        <v>0</v>
      </c>
      <c r="X11" s="45">
        <f t="shared" ref="X11:X22" si="5">R11*1000000/F11</f>
        <v>0</v>
      </c>
      <c r="Z11" s="69"/>
    </row>
    <row r="12" spans="1:26" ht="20.25" customHeight="1" x14ac:dyDescent="0.2">
      <c r="A12" s="7"/>
      <c r="C12" s="10" t="s">
        <v>9</v>
      </c>
      <c r="D12" s="27"/>
      <c r="E12" s="28"/>
      <c r="F12" s="29">
        <f>F11+E12</f>
        <v>25752.65</v>
      </c>
      <c r="G12" s="46">
        <v>0</v>
      </c>
      <c r="H12" s="33">
        <f>H11+G12</f>
        <v>2</v>
      </c>
      <c r="I12" s="47">
        <v>0</v>
      </c>
      <c r="J12" s="33">
        <f>J11+I12</f>
        <v>1</v>
      </c>
      <c r="K12" s="33">
        <f t="shared" ref="K12:K22" si="6">G12+I12</f>
        <v>0</v>
      </c>
      <c r="L12" s="34">
        <f t="shared" ref="L12:L22" si="7">H12+J12</f>
        <v>3</v>
      </c>
      <c r="M12" s="48">
        <v>0</v>
      </c>
      <c r="N12" s="38">
        <f>N11+M12</f>
        <v>0</v>
      </c>
      <c r="O12" s="49">
        <v>0</v>
      </c>
      <c r="P12" s="38">
        <f>P11+O12</f>
        <v>0</v>
      </c>
      <c r="Q12" s="38">
        <f t="shared" ref="Q12:Q22" si="8">M12+O12</f>
        <v>0</v>
      </c>
      <c r="R12" s="39">
        <f t="shared" ref="R12:R22" si="9">N12+P12</f>
        <v>0</v>
      </c>
      <c r="S12" s="40">
        <f t="shared" si="0"/>
        <v>0</v>
      </c>
      <c r="T12" s="41">
        <f t="shared" si="1"/>
        <v>77.661910521829782</v>
      </c>
      <c r="U12" s="42">
        <f t="shared" si="2"/>
        <v>0</v>
      </c>
      <c r="V12" s="50">
        <f t="shared" si="3"/>
        <v>38.830955260914891</v>
      </c>
      <c r="W12" s="44">
        <f t="shared" si="4"/>
        <v>0</v>
      </c>
      <c r="X12" s="45">
        <f t="shared" si="5"/>
        <v>0</v>
      </c>
      <c r="Z12" s="69"/>
    </row>
    <row r="13" spans="1:26" ht="20.25" customHeight="1" x14ac:dyDescent="0.2">
      <c r="A13" s="7"/>
      <c r="C13" s="10" t="s">
        <v>10</v>
      </c>
      <c r="D13" s="27"/>
      <c r="E13" s="28"/>
      <c r="F13" s="29">
        <f t="shared" ref="F13:F22" si="10">F12+E13</f>
        <v>25752.65</v>
      </c>
      <c r="G13" s="46">
        <v>0</v>
      </c>
      <c r="H13" s="33">
        <f t="shared" ref="H13:H22" si="11">H12+G13</f>
        <v>2</v>
      </c>
      <c r="I13" s="47">
        <v>0</v>
      </c>
      <c r="J13" s="33">
        <f t="shared" ref="J13:J22" si="12">J12+I13</f>
        <v>1</v>
      </c>
      <c r="K13" s="33">
        <f t="shared" si="6"/>
        <v>0</v>
      </c>
      <c r="L13" s="34">
        <f t="shared" si="7"/>
        <v>3</v>
      </c>
      <c r="M13" s="48">
        <v>0</v>
      </c>
      <c r="N13" s="38">
        <f t="shared" ref="N13:N22" si="13">N12+M13</f>
        <v>0</v>
      </c>
      <c r="O13" s="49">
        <v>0</v>
      </c>
      <c r="P13" s="38">
        <f t="shared" ref="P13:P22" si="14">P12+O13</f>
        <v>0</v>
      </c>
      <c r="Q13" s="38">
        <f t="shared" si="8"/>
        <v>0</v>
      </c>
      <c r="R13" s="39">
        <f t="shared" si="9"/>
        <v>0</v>
      </c>
      <c r="S13" s="40">
        <f t="shared" si="0"/>
        <v>0</v>
      </c>
      <c r="T13" s="41">
        <f t="shared" si="1"/>
        <v>77.661910521829782</v>
      </c>
      <c r="U13" s="42">
        <f t="shared" si="2"/>
        <v>0</v>
      </c>
      <c r="V13" s="50">
        <f t="shared" si="3"/>
        <v>38.830955260914891</v>
      </c>
      <c r="W13" s="44">
        <f t="shared" si="4"/>
        <v>0</v>
      </c>
      <c r="X13" s="45">
        <f t="shared" si="5"/>
        <v>0</v>
      </c>
      <c r="Z13" s="69"/>
    </row>
    <row r="14" spans="1:26" ht="20.25" customHeight="1" x14ac:dyDescent="0.2">
      <c r="A14" s="7"/>
      <c r="C14" s="10" t="s">
        <v>11</v>
      </c>
      <c r="D14" s="27"/>
      <c r="E14" s="28"/>
      <c r="F14" s="29">
        <f t="shared" si="10"/>
        <v>25752.65</v>
      </c>
      <c r="G14" s="46">
        <v>0</v>
      </c>
      <c r="H14" s="33">
        <f t="shared" si="11"/>
        <v>2</v>
      </c>
      <c r="I14" s="47">
        <v>0</v>
      </c>
      <c r="J14" s="33">
        <f t="shared" si="12"/>
        <v>1</v>
      </c>
      <c r="K14" s="33">
        <f t="shared" si="6"/>
        <v>0</v>
      </c>
      <c r="L14" s="34">
        <f t="shared" si="7"/>
        <v>3</v>
      </c>
      <c r="M14" s="48">
        <v>0</v>
      </c>
      <c r="N14" s="38">
        <f t="shared" si="13"/>
        <v>0</v>
      </c>
      <c r="O14" s="49">
        <v>0</v>
      </c>
      <c r="P14" s="38">
        <f t="shared" si="14"/>
        <v>0</v>
      </c>
      <c r="Q14" s="38">
        <f t="shared" si="8"/>
        <v>0</v>
      </c>
      <c r="R14" s="39">
        <f t="shared" si="9"/>
        <v>0</v>
      </c>
      <c r="S14" s="40">
        <f t="shared" si="0"/>
        <v>0</v>
      </c>
      <c r="T14" s="41">
        <f t="shared" si="1"/>
        <v>77.661910521829782</v>
      </c>
      <c r="U14" s="42">
        <f t="shared" si="2"/>
        <v>0</v>
      </c>
      <c r="V14" s="50">
        <f t="shared" si="3"/>
        <v>38.830955260914891</v>
      </c>
      <c r="W14" s="44">
        <f t="shared" si="4"/>
        <v>0</v>
      </c>
      <c r="X14" s="45">
        <f t="shared" si="5"/>
        <v>0</v>
      </c>
      <c r="Z14" s="69"/>
    </row>
    <row r="15" spans="1:26" ht="20.25" customHeight="1" x14ac:dyDescent="0.2">
      <c r="A15" s="7"/>
      <c r="C15" s="10" t="s">
        <v>12</v>
      </c>
      <c r="D15" s="27"/>
      <c r="E15" s="28"/>
      <c r="F15" s="29">
        <f t="shared" si="10"/>
        <v>25752.65</v>
      </c>
      <c r="G15" s="46">
        <v>0</v>
      </c>
      <c r="H15" s="33">
        <f t="shared" si="11"/>
        <v>2</v>
      </c>
      <c r="I15" s="47">
        <v>0</v>
      </c>
      <c r="J15" s="33">
        <f t="shared" si="12"/>
        <v>1</v>
      </c>
      <c r="K15" s="33">
        <f t="shared" si="6"/>
        <v>0</v>
      </c>
      <c r="L15" s="34">
        <f t="shared" si="7"/>
        <v>3</v>
      </c>
      <c r="M15" s="48">
        <v>0</v>
      </c>
      <c r="N15" s="38">
        <f t="shared" si="13"/>
        <v>0</v>
      </c>
      <c r="O15" s="49">
        <v>0</v>
      </c>
      <c r="P15" s="38">
        <f t="shared" si="14"/>
        <v>0</v>
      </c>
      <c r="Q15" s="38">
        <f t="shared" si="8"/>
        <v>0</v>
      </c>
      <c r="R15" s="39">
        <f t="shared" si="9"/>
        <v>0</v>
      </c>
      <c r="S15" s="40">
        <f t="shared" si="0"/>
        <v>0</v>
      </c>
      <c r="T15" s="41">
        <f t="shared" si="1"/>
        <v>77.661910521829782</v>
      </c>
      <c r="U15" s="42">
        <f t="shared" si="2"/>
        <v>0</v>
      </c>
      <c r="V15" s="50">
        <f t="shared" si="3"/>
        <v>38.830955260914891</v>
      </c>
      <c r="W15" s="44">
        <f t="shared" si="4"/>
        <v>0</v>
      </c>
      <c r="X15" s="45">
        <f t="shared" si="5"/>
        <v>0</v>
      </c>
    </row>
    <row r="16" spans="1:26" ht="20.25" customHeight="1" x14ac:dyDescent="0.2">
      <c r="A16" s="7"/>
      <c r="C16" s="10" t="s">
        <v>13</v>
      </c>
      <c r="D16" s="27"/>
      <c r="E16" s="28"/>
      <c r="F16" s="29">
        <f t="shared" si="10"/>
        <v>25752.65</v>
      </c>
      <c r="G16" s="46">
        <v>0</v>
      </c>
      <c r="H16" s="33">
        <f t="shared" si="11"/>
        <v>2</v>
      </c>
      <c r="I16" s="47">
        <v>0</v>
      </c>
      <c r="J16" s="33">
        <f t="shared" si="12"/>
        <v>1</v>
      </c>
      <c r="K16" s="33">
        <f t="shared" si="6"/>
        <v>0</v>
      </c>
      <c r="L16" s="34">
        <f t="shared" si="7"/>
        <v>3</v>
      </c>
      <c r="M16" s="48">
        <v>0</v>
      </c>
      <c r="N16" s="38">
        <f t="shared" si="13"/>
        <v>0</v>
      </c>
      <c r="O16" s="49">
        <v>0</v>
      </c>
      <c r="P16" s="38">
        <f t="shared" si="14"/>
        <v>0</v>
      </c>
      <c r="Q16" s="38">
        <f t="shared" si="8"/>
        <v>0</v>
      </c>
      <c r="R16" s="39">
        <f t="shared" si="9"/>
        <v>0</v>
      </c>
      <c r="S16" s="40">
        <f t="shared" si="0"/>
        <v>0</v>
      </c>
      <c r="T16" s="41">
        <f t="shared" si="1"/>
        <v>77.661910521829782</v>
      </c>
      <c r="U16" s="42">
        <f t="shared" si="2"/>
        <v>0</v>
      </c>
      <c r="V16" s="50">
        <f t="shared" si="3"/>
        <v>38.830955260914891</v>
      </c>
      <c r="W16" s="44">
        <f t="shared" si="4"/>
        <v>0</v>
      </c>
      <c r="X16" s="45">
        <f t="shared" si="5"/>
        <v>0</v>
      </c>
    </row>
    <row r="17" spans="1:24" ht="20.25" customHeight="1" x14ac:dyDescent="0.2">
      <c r="A17" s="7"/>
      <c r="C17" s="10" t="s">
        <v>14</v>
      </c>
      <c r="D17" s="27"/>
      <c r="E17" s="28"/>
      <c r="F17" s="29">
        <f t="shared" si="10"/>
        <v>25752.65</v>
      </c>
      <c r="G17" s="46">
        <v>0</v>
      </c>
      <c r="H17" s="33">
        <f t="shared" si="11"/>
        <v>2</v>
      </c>
      <c r="I17" s="47">
        <v>0</v>
      </c>
      <c r="J17" s="33">
        <f t="shared" si="12"/>
        <v>1</v>
      </c>
      <c r="K17" s="33">
        <f t="shared" si="6"/>
        <v>0</v>
      </c>
      <c r="L17" s="34">
        <f t="shared" si="7"/>
        <v>3</v>
      </c>
      <c r="M17" s="48">
        <v>0</v>
      </c>
      <c r="N17" s="38">
        <f t="shared" si="13"/>
        <v>0</v>
      </c>
      <c r="O17" s="49">
        <v>0</v>
      </c>
      <c r="P17" s="38">
        <f t="shared" si="14"/>
        <v>0</v>
      </c>
      <c r="Q17" s="38">
        <f t="shared" si="8"/>
        <v>0</v>
      </c>
      <c r="R17" s="39">
        <f t="shared" si="9"/>
        <v>0</v>
      </c>
      <c r="S17" s="40">
        <f t="shared" si="0"/>
        <v>0</v>
      </c>
      <c r="T17" s="41">
        <f t="shared" si="1"/>
        <v>77.661910521829782</v>
      </c>
      <c r="U17" s="42">
        <f t="shared" si="2"/>
        <v>0</v>
      </c>
      <c r="V17" s="50">
        <f t="shared" si="3"/>
        <v>38.830955260914891</v>
      </c>
      <c r="W17" s="44">
        <f t="shared" si="4"/>
        <v>0</v>
      </c>
      <c r="X17" s="45">
        <f t="shared" si="5"/>
        <v>0</v>
      </c>
    </row>
    <row r="18" spans="1:24" ht="20.25" customHeight="1" x14ac:dyDescent="0.2">
      <c r="A18" s="7"/>
      <c r="C18" s="10" t="s">
        <v>15</v>
      </c>
      <c r="D18" s="27"/>
      <c r="E18" s="28"/>
      <c r="F18" s="29">
        <f t="shared" si="10"/>
        <v>25752.65</v>
      </c>
      <c r="G18" s="46">
        <v>0</v>
      </c>
      <c r="H18" s="33">
        <f t="shared" si="11"/>
        <v>2</v>
      </c>
      <c r="I18" s="47">
        <v>0</v>
      </c>
      <c r="J18" s="33">
        <f t="shared" si="12"/>
        <v>1</v>
      </c>
      <c r="K18" s="33">
        <f t="shared" si="6"/>
        <v>0</v>
      </c>
      <c r="L18" s="34">
        <f t="shared" si="7"/>
        <v>3</v>
      </c>
      <c r="M18" s="48">
        <v>0</v>
      </c>
      <c r="N18" s="38">
        <f t="shared" si="13"/>
        <v>0</v>
      </c>
      <c r="O18" s="49">
        <v>0</v>
      </c>
      <c r="P18" s="38">
        <f t="shared" si="14"/>
        <v>0</v>
      </c>
      <c r="Q18" s="38">
        <f t="shared" si="8"/>
        <v>0</v>
      </c>
      <c r="R18" s="39">
        <f t="shared" si="9"/>
        <v>0</v>
      </c>
      <c r="S18" s="40">
        <f t="shared" si="0"/>
        <v>0</v>
      </c>
      <c r="T18" s="41">
        <f t="shared" si="1"/>
        <v>77.661910521829782</v>
      </c>
      <c r="U18" s="42">
        <f t="shared" si="2"/>
        <v>0</v>
      </c>
      <c r="V18" s="50">
        <f t="shared" si="3"/>
        <v>38.830955260914891</v>
      </c>
      <c r="W18" s="44">
        <f t="shared" si="4"/>
        <v>0</v>
      </c>
      <c r="X18" s="45">
        <f t="shared" si="5"/>
        <v>0</v>
      </c>
    </row>
    <row r="19" spans="1:24" ht="20.25" customHeight="1" x14ac:dyDescent="0.2">
      <c r="A19" s="7"/>
      <c r="C19" s="10" t="s">
        <v>16</v>
      </c>
      <c r="D19" s="27"/>
      <c r="E19" s="28"/>
      <c r="F19" s="29">
        <f t="shared" si="10"/>
        <v>25752.65</v>
      </c>
      <c r="G19" s="46">
        <v>0</v>
      </c>
      <c r="H19" s="33">
        <f t="shared" si="11"/>
        <v>2</v>
      </c>
      <c r="I19" s="47">
        <v>0</v>
      </c>
      <c r="J19" s="33">
        <f t="shared" si="12"/>
        <v>1</v>
      </c>
      <c r="K19" s="33">
        <f t="shared" si="6"/>
        <v>0</v>
      </c>
      <c r="L19" s="34">
        <f t="shared" si="7"/>
        <v>3</v>
      </c>
      <c r="M19" s="48">
        <v>0</v>
      </c>
      <c r="N19" s="38">
        <f t="shared" si="13"/>
        <v>0</v>
      </c>
      <c r="O19" s="49">
        <v>0</v>
      </c>
      <c r="P19" s="38">
        <f t="shared" si="14"/>
        <v>0</v>
      </c>
      <c r="Q19" s="38">
        <f t="shared" si="8"/>
        <v>0</v>
      </c>
      <c r="R19" s="39">
        <f t="shared" si="9"/>
        <v>0</v>
      </c>
      <c r="S19" s="40">
        <f t="shared" si="0"/>
        <v>0</v>
      </c>
      <c r="T19" s="41">
        <f t="shared" si="1"/>
        <v>77.661910521829782</v>
      </c>
      <c r="U19" s="42">
        <f t="shared" si="2"/>
        <v>0</v>
      </c>
      <c r="V19" s="50">
        <f t="shared" si="3"/>
        <v>38.830955260914891</v>
      </c>
      <c r="W19" s="44">
        <f t="shared" si="4"/>
        <v>0</v>
      </c>
      <c r="X19" s="45">
        <f t="shared" si="5"/>
        <v>0</v>
      </c>
    </row>
    <row r="20" spans="1:24" ht="20.25" customHeight="1" x14ac:dyDescent="0.2">
      <c r="A20" s="7"/>
      <c r="C20" s="10" t="s">
        <v>17</v>
      </c>
      <c r="D20" s="27"/>
      <c r="E20" s="28"/>
      <c r="F20" s="29">
        <f t="shared" si="10"/>
        <v>25752.65</v>
      </c>
      <c r="G20" s="46">
        <v>0</v>
      </c>
      <c r="H20" s="33">
        <f t="shared" si="11"/>
        <v>2</v>
      </c>
      <c r="I20" s="47">
        <v>0</v>
      </c>
      <c r="J20" s="33">
        <f t="shared" si="12"/>
        <v>1</v>
      </c>
      <c r="K20" s="33">
        <f t="shared" si="6"/>
        <v>0</v>
      </c>
      <c r="L20" s="34">
        <f t="shared" si="7"/>
        <v>3</v>
      </c>
      <c r="M20" s="48">
        <v>0</v>
      </c>
      <c r="N20" s="38">
        <f t="shared" si="13"/>
        <v>0</v>
      </c>
      <c r="O20" s="49">
        <v>0</v>
      </c>
      <c r="P20" s="38">
        <f t="shared" si="14"/>
        <v>0</v>
      </c>
      <c r="Q20" s="38">
        <v>0</v>
      </c>
      <c r="R20" s="39">
        <f t="shared" si="9"/>
        <v>0</v>
      </c>
      <c r="S20" s="40">
        <f t="shared" si="0"/>
        <v>0</v>
      </c>
      <c r="T20" s="41">
        <f t="shared" si="1"/>
        <v>77.661910521829782</v>
      </c>
      <c r="U20" s="42">
        <f t="shared" si="2"/>
        <v>0</v>
      </c>
      <c r="V20" s="50">
        <f t="shared" si="3"/>
        <v>38.830955260914891</v>
      </c>
      <c r="W20" s="44">
        <f t="shared" si="4"/>
        <v>0</v>
      </c>
      <c r="X20" s="45">
        <f t="shared" si="5"/>
        <v>0</v>
      </c>
    </row>
    <row r="21" spans="1:24" ht="20.25" customHeight="1" x14ac:dyDescent="0.2">
      <c r="A21" s="7"/>
      <c r="C21" s="10" t="s">
        <v>18</v>
      </c>
      <c r="D21" s="27"/>
      <c r="E21" s="28"/>
      <c r="F21" s="29">
        <f t="shared" si="10"/>
        <v>25752.65</v>
      </c>
      <c r="G21" s="46">
        <v>0</v>
      </c>
      <c r="H21" s="33">
        <f t="shared" si="11"/>
        <v>2</v>
      </c>
      <c r="I21" s="47">
        <v>0</v>
      </c>
      <c r="J21" s="33">
        <f t="shared" si="12"/>
        <v>1</v>
      </c>
      <c r="K21" s="33">
        <f t="shared" si="6"/>
        <v>0</v>
      </c>
      <c r="L21" s="34">
        <f t="shared" si="7"/>
        <v>3</v>
      </c>
      <c r="M21" s="48">
        <v>0</v>
      </c>
      <c r="N21" s="38">
        <f t="shared" si="13"/>
        <v>0</v>
      </c>
      <c r="O21" s="49">
        <v>0</v>
      </c>
      <c r="P21" s="38">
        <f t="shared" si="14"/>
        <v>0</v>
      </c>
      <c r="Q21" s="38">
        <f t="shared" si="8"/>
        <v>0</v>
      </c>
      <c r="R21" s="39">
        <f t="shared" si="9"/>
        <v>0</v>
      </c>
      <c r="S21" s="40">
        <f t="shared" si="0"/>
        <v>0</v>
      </c>
      <c r="T21" s="41">
        <f t="shared" si="1"/>
        <v>77.661910521829782</v>
      </c>
      <c r="U21" s="42">
        <f t="shared" si="2"/>
        <v>0</v>
      </c>
      <c r="V21" s="50">
        <f t="shared" si="3"/>
        <v>38.830955260914891</v>
      </c>
      <c r="W21" s="44">
        <f t="shared" si="4"/>
        <v>0</v>
      </c>
      <c r="X21" s="45">
        <f t="shared" si="5"/>
        <v>0</v>
      </c>
    </row>
    <row r="22" spans="1:24" ht="20.25" customHeight="1" thickBot="1" x14ac:dyDescent="0.25">
      <c r="A22" s="7"/>
      <c r="C22" s="11" t="s">
        <v>19</v>
      </c>
      <c r="D22" s="51"/>
      <c r="E22" s="52"/>
      <c r="F22" s="53">
        <f t="shared" si="10"/>
        <v>25752.65</v>
      </c>
      <c r="G22" s="54">
        <v>0</v>
      </c>
      <c r="H22" s="55">
        <f t="shared" si="11"/>
        <v>2</v>
      </c>
      <c r="I22" s="56">
        <v>0</v>
      </c>
      <c r="J22" s="55">
        <f t="shared" si="12"/>
        <v>1</v>
      </c>
      <c r="K22" s="55">
        <f t="shared" si="6"/>
        <v>0</v>
      </c>
      <c r="L22" s="57">
        <f t="shared" si="7"/>
        <v>3</v>
      </c>
      <c r="M22" s="58">
        <v>0</v>
      </c>
      <c r="N22" s="59">
        <f t="shared" si="13"/>
        <v>0</v>
      </c>
      <c r="O22" s="60">
        <v>0</v>
      </c>
      <c r="P22" s="59">
        <f t="shared" si="14"/>
        <v>0</v>
      </c>
      <c r="Q22" s="59">
        <f t="shared" si="8"/>
        <v>0</v>
      </c>
      <c r="R22" s="61">
        <f t="shared" si="9"/>
        <v>0</v>
      </c>
      <c r="S22" s="62">
        <f t="shared" si="0"/>
        <v>0</v>
      </c>
      <c r="T22" s="63">
        <f t="shared" si="1"/>
        <v>77.661910521829782</v>
      </c>
      <c r="U22" s="64">
        <f t="shared" si="2"/>
        <v>0</v>
      </c>
      <c r="V22" s="65">
        <f t="shared" si="3"/>
        <v>38.830955260914891</v>
      </c>
      <c r="W22" s="66">
        <f t="shared" si="4"/>
        <v>0</v>
      </c>
      <c r="X22" s="67">
        <f t="shared" si="5"/>
        <v>0</v>
      </c>
    </row>
    <row r="23" spans="1:24" x14ac:dyDescent="0.2">
      <c r="A23" s="7"/>
    </row>
    <row r="24" spans="1:24" x14ac:dyDescent="0.2">
      <c r="A24" s="7"/>
    </row>
    <row r="25" spans="1:24" x14ac:dyDescent="0.2">
      <c r="A25" s="7"/>
    </row>
    <row r="26" spans="1:24" x14ac:dyDescent="0.2">
      <c r="A26" s="7"/>
    </row>
    <row r="27" spans="1:24" x14ac:dyDescent="0.2">
      <c r="A27" s="7"/>
    </row>
    <row r="28" spans="1:24" x14ac:dyDescent="0.2">
      <c r="A28" s="7"/>
    </row>
    <row r="29" spans="1:24" x14ac:dyDescent="0.2">
      <c r="A29" s="7"/>
    </row>
    <row r="30" spans="1:24" x14ac:dyDescent="0.2">
      <c r="A30" s="7"/>
    </row>
    <row r="61" spans="8:8" x14ac:dyDescent="0.2">
      <c r="H61" s="1" t="s">
        <v>34</v>
      </c>
    </row>
    <row r="63" spans="8:8" x14ac:dyDescent="0.2">
      <c r="H63" s="1" t="s">
        <v>35</v>
      </c>
    </row>
    <row r="65" spans="8:8" x14ac:dyDescent="0.2">
      <c r="H65" s="1" t="s">
        <v>36</v>
      </c>
    </row>
    <row r="66" spans="8:8" x14ac:dyDescent="0.2">
      <c r="H66" s="1" t="s">
        <v>37</v>
      </c>
    </row>
    <row r="68" spans="8:8" x14ac:dyDescent="0.2">
      <c r="H68" s="1" t="s">
        <v>38</v>
      </c>
    </row>
    <row r="69" spans="8:8" x14ac:dyDescent="0.2">
      <c r="H69" s="1" t="s">
        <v>39</v>
      </c>
    </row>
  </sheetData>
  <mergeCells count="20">
    <mergeCell ref="D7:D10"/>
    <mergeCell ref="M7:R7"/>
    <mergeCell ref="S7:V7"/>
    <mergeCell ref="G7:L7"/>
    <mergeCell ref="W4:X4"/>
    <mergeCell ref="E7:F9"/>
    <mergeCell ref="W7:X9"/>
    <mergeCell ref="C4:F4"/>
    <mergeCell ref="C7:C10"/>
    <mergeCell ref="Z7:Z14"/>
    <mergeCell ref="G4:P4"/>
    <mergeCell ref="I8:J9"/>
    <mergeCell ref="S8:T9"/>
    <mergeCell ref="U8:V9"/>
    <mergeCell ref="S4:T4"/>
    <mergeCell ref="G8:H9"/>
    <mergeCell ref="K8:L9"/>
    <mergeCell ref="Q8:R9"/>
    <mergeCell ref="M8:N9"/>
    <mergeCell ref="O8:P9"/>
  </mergeCells>
  <phoneticPr fontId="0" type="noConversion"/>
  <printOptions horizontalCentered="1" vertic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/>
  <ignoredErrors>
    <ignoredError sqref="G11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RELATORIO</vt:lpstr>
      <vt:lpstr>RELATORIO!Area_de_impressao</vt:lpstr>
    </vt:vector>
  </TitlesOfParts>
  <Company>Grupo Aguia Branca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Herbert Bento; Centro de Informação</dc:creator>
  <cp:lastModifiedBy>lenovo</cp:lastModifiedBy>
  <cp:lastPrinted>2004-03-12T13:52:40Z</cp:lastPrinted>
  <dcterms:created xsi:type="dcterms:W3CDTF">1999-01-01T03:43:20Z</dcterms:created>
  <dcterms:modified xsi:type="dcterms:W3CDTF">2021-11-05T15:00:07Z</dcterms:modified>
  <cp:version>Escola da Prevencao 2022</cp:version>
</cp:coreProperties>
</file>